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ano1\Box\Madison\INHS Eva\2022\BSA\Botany 2022\"/>
    </mc:Choice>
  </mc:AlternateContent>
  <xr:revisionPtr revIDLastSave="0" documentId="13_ncr:1_{0535192B-0DA3-45C0-8E8F-3773568527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 l="1"/>
  <c r="B8" i="1"/>
  <c r="B11" i="1" l="1"/>
  <c r="B12" i="1" l="1"/>
  <c r="B13" i="1" l="1"/>
  <c r="B16" i="1" l="1"/>
  <c r="B17" i="1" l="1"/>
  <c r="B21" i="1" l="1"/>
</calcChain>
</file>

<file path=xl/sharedStrings.xml><?xml version="1.0" encoding="utf-8"?>
<sst xmlns="http://schemas.openxmlformats.org/spreadsheetml/2006/main" count="18" uniqueCount="18">
  <si>
    <t>Ecological Section</t>
  </si>
  <si>
    <t>Income</t>
  </si>
  <si>
    <t xml:space="preserve">   4300 Special Funds Contributions</t>
  </si>
  <si>
    <t xml:space="preserve">      4115 Section Dues</t>
  </si>
  <si>
    <t xml:space="preserve">      4309 Awards</t>
  </si>
  <si>
    <t xml:space="preserve">      4310 Other funds</t>
  </si>
  <si>
    <t xml:space="preserve">   Total 4300 Special Funds Contributions</t>
  </si>
  <si>
    <t>Total Income</t>
  </si>
  <si>
    <t>Gross Profit</t>
  </si>
  <si>
    <t>Expenses</t>
  </si>
  <si>
    <t>Total Expenses</t>
  </si>
  <si>
    <t>Net Operating Income</t>
  </si>
  <si>
    <t>Net Income</t>
  </si>
  <si>
    <t>Botanical Society of America</t>
  </si>
  <si>
    <t>Profit and Loss</t>
  </si>
  <si>
    <t>October 2021 - May 2022</t>
  </si>
  <si>
    <t>Balance as of 9/30/2021</t>
  </si>
  <si>
    <t>Balance as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</si>
</sst>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43" fontId="3" fillId="0" borderId="0" xfId="1" applyFont="1" applyAlignment="1"/>
    <xf numFmtId="0" fontId="3" fillId="0" borderId="0" xfId="0" applyFont="1" applyAlignment="1"/>
    <xf numFmtId="43" fontId="2" fillId="0" borderId="1" xfId="1" applyFont="1" applyBorder="1" applyAlignment="1">
      <alignment horizontal="center" wrapText="1"/>
    </xf>
    <xf numFmtId="43" fontId="3" fillId="0" borderId="0" xfId="1" applyFont="1" applyAlignment="1">
      <alignment wrapText="1"/>
    </xf>
    <xf numFmtId="0" fontId="2" fillId="0" borderId="0" xfId="0" applyFont="1" applyAlignment="1">
      <alignment horizontal="left"/>
    </xf>
    <xf numFmtId="43" fontId="4" fillId="0" borderId="0" xfId="1" applyFont="1" applyAlignment="1"/>
    <xf numFmtId="43" fontId="4" fillId="0" borderId="0" xfId="1" applyFont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0" fontId="6" fillId="0" borderId="0" xfId="0" applyFont="1"/>
    <xf numFmtId="43" fontId="7" fillId="0" borderId="0" xfId="1" applyFont="1" applyAlignment="1"/>
    <xf numFmtId="43" fontId="5" fillId="0" borderId="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21" sqref="B21"/>
    </sheetView>
  </sheetViews>
  <sheetFormatPr defaultColWidth="8.77734375" defaultRowHeight="21" x14ac:dyDescent="0.4"/>
  <cols>
    <col min="1" max="1" width="54.77734375" style="3" bestFit="1" customWidth="1"/>
    <col min="2" max="2" width="18.109375" style="2" customWidth="1"/>
    <col min="3" max="3" width="8.77734375" style="2"/>
    <col min="4" max="16384" width="8.77734375" style="3"/>
  </cols>
  <sheetData>
    <row r="1" spans="1:3" x14ac:dyDescent="0.4">
      <c r="A1" s="1" t="s">
        <v>13</v>
      </c>
    </row>
    <row r="2" spans="1:3" x14ac:dyDescent="0.4">
      <c r="A2" s="1" t="s">
        <v>14</v>
      </c>
    </row>
    <row r="3" spans="1:3" x14ac:dyDescent="0.4">
      <c r="A3" s="1" t="s">
        <v>15</v>
      </c>
    </row>
    <row r="5" spans="1:3" ht="42" x14ac:dyDescent="0.4">
      <c r="B5" s="4" t="s">
        <v>0</v>
      </c>
      <c r="C5" s="5"/>
    </row>
    <row r="6" spans="1:3" x14ac:dyDescent="0.4">
      <c r="A6" s="6" t="s">
        <v>1</v>
      </c>
      <c r="B6" s="7"/>
    </row>
    <row r="7" spans="1:3" x14ac:dyDescent="0.4">
      <c r="A7" s="6" t="s">
        <v>2</v>
      </c>
      <c r="B7" s="7"/>
    </row>
    <row r="8" spans="1:3" x14ac:dyDescent="0.4">
      <c r="A8" s="6" t="s">
        <v>3</v>
      </c>
      <c r="B8" s="8">
        <f>1640</f>
        <v>1640</v>
      </c>
    </row>
    <row r="9" spans="1:3" x14ac:dyDescent="0.4">
      <c r="A9" s="6" t="s">
        <v>4</v>
      </c>
      <c r="B9" s="8">
        <f>635</f>
        <v>635</v>
      </c>
    </row>
    <row r="10" spans="1:3" x14ac:dyDescent="0.4">
      <c r="A10" s="6" t="s">
        <v>5</v>
      </c>
      <c r="B10" s="8">
        <f>382</f>
        <v>382</v>
      </c>
    </row>
    <row r="11" spans="1:3" x14ac:dyDescent="0.4">
      <c r="A11" s="6" t="s">
        <v>6</v>
      </c>
      <c r="B11" s="9">
        <f>(((B7)+(B8))+(B9))+(B10)</f>
        <v>2657</v>
      </c>
    </row>
    <row r="12" spans="1:3" x14ac:dyDescent="0.4">
      <c r="A12" s="6" t="s">
        <v>7</v>
      </c>
      <c r="B12" s="9">
        <f>B11</f>
        <v>2657</v>
      </c>
    </row>
    <row r="13" spans="1:3" hidden="1" x14ac:dyDescent="0.4">
      <c r="A13" s="6" t="s">
        <v>8</v>
      </c>
      <c r="B13" s="9">
        <f>(B12)-(0)</f>
        <v>2657</v>
      </c>
    </row>
    <row r="14" spans="1:3" hidden="1" x14ac:dyDescent="0.4">
      <c r="A14" s="6" t="s">
        <v>9</v>
      </c>
      <c r="B14" s="7"/>
    </row>
    <row r="15" spans="1:3" x14ac:dyDescent="0.4">
      <c r="A15" s="6" t="s">
        <v>10</v>
      </c>
      <c r="B15" s="7"/>
    </row>
    <row r="16" spans="1:3" hidden="1" x14ac:dyDescent="0.4">
      <c r="A16" s="6" t="s">
        <v>11</v>
      </c>
      <c r="B16" s="9">
        <f>(B13)-(B15)</f>
        <v>2657</v>
      </c>
    </row>
    <row r="17" spans="1:2" x14ac:dyDescent="0.4">
      <c r="A17" s="6" t="s">
        <v>12</v>
      </c>
      <c r="B17" s="10">
        <f>(B16)+(0)</f>
        <v>2657</v>
      </c>
    </row>
    <row r="18" spans="1:2" x14ac:dyDescent="0.4">
      <c r="A18" s="6"/>
      <c r="B18" s="7"/>
    </row>
    <row r="19" spans="1:2" x14ac:dyDescent="0.4">
      <c r="A19" s="11" t="s">
        <v>16</v>
      </c>
      <c r="B19" s="12">
        <v>28622.46</v>
      </c>
    </row>
    <row r="20" spans="1:2" x14ac:dyDescent="0.4">
      <c r="A20" s="13"/>
      <c r="B20" s="14"/>
    </row>
    <row r="21" spans="1:2" x14ac:dyDescent="0.4">
      <c r="A21" s="11" t="s">
        <v>17</v>
      </c>
      <c r="B21" s="15">
        <f>B17+B19</f>
        <v>31279.46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Molano-Flores, Brenda</cp:lastModifiedBy>
  <dcterms:created xsi:type="dcterms:W3CDTF">2022-06-21T17:14:10Z</dcterms:created>
  <dcterms:modified xsi:type="dcterms:W3CDTF">2022-06-27T18:42:46Z</dcterms:modified>
</cp:coreProperties>
</file>